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8780" windowHeight="21580"/>
  </bookViews>
  <sheets>
    <sheet name="个人所得税计算" sheetId="3" r:id="rId1"/>
  </sheets>
  <externalReferences>
    <externalReference r:id="rId2"/>
  </externalReferences>
  <definedNames>
    <definedName name="_Order1" hidden="1">255</definedName>
    <definedName name="CATV直接费" hidden="1">{"'现金流量表（全部投资）'!$B$4:$P$23"}</definedName>
    <definedName name="HTML_CodePage" hidden="1">936</definedName>
    <definedName name="HTML_Control" hidden="1">{"'现金流量表（全部投资）'!$B$4:$P$23"}</definedName>
    <definedName name="HTML_Description" hidden="1">"lin zijian"</definedName>
    <definedName name="HTML_Email" hidden="1">""</definedName>
    <definedName name="HTML_Header" hidden="1">"现金流量表（全部投资）"</definedName>
    <definedName name="HTML_LastUpdate" hidden="1">"96-12-2"</definedName>
    <definedName name="HTML_LineAfter" hidden="1">TRUE</definedName>
    <definedName name="HTML_LineBefore" hidden="1">TRUE</definedName>
    <definedName name="HTML_Name" hidden="1">"linzijia"</definedName>
    <definedName name="HTML_OBDlg2" hidden="1">TRUE</definedName>
    <definedName name="HTML_OBDlg4" hidden="1">TRUE</definedName>
    <definedName name="HTML_OS" hidden="1">0</definedName>
    <definedName name="HTML_PathFile" hidden="1">"C:\lin\bk\MyHTML.htm"</definedName>
    <definedName name="HTML_Title" hidden="1">"PROJECT11"</definedName>
    <definedName name="menjin" hidden="1">{"'现金流量表（全部投资）'!$B$4:$P$23"}</definedName>
    <definedName name="_xlnm.Print_Area" localSheetId="0">个人所得税计算!$A$1:$H$27</definedName>
    <definedName name="门禁H" hidden="1">{"'现金流量表（全部投资）'!$B$4:$P$23"}</definedName>
    <definedName name="填表日期" localSheetId="0">#REF!</definedName>
    <definedName name="填表日期">#REF!</definedName>
    <definedName name="项目名称" localSheetId="0">#REF!</definedName>
    <definedName name="项目名称">#REF!</definedName>
    <definedName name="月">[1]后台数据库!$G$1:$G$12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<sst xmlns="http://schemas.openxmlformats.org/spreadsheetml/2006/main" count="30" uniqueCount="30">
  <si>
    <t>个人所得税计算</t>
  </si>
  <si>
    <t xml:space="preserve">    个人所得税中的个人应纳税所得额公式如下：＝应发工资-个人承担的社保-个人公积金-专项扣除项目-5000（元），应纳税所得额按下表的税率表计算个人所得税（其中5000元被称为起征点。）</t>
  </si>
  <si>
    <t>纳税基数范围</t>
  </si>
  <si>
    <t>税率</t>
  </si>
  <si>
    <t>速算扣除数</t>
  </si>
  <si>
    <t>(0,3000]</t>
  </si>
  <si>
    <t>(3000,12000]</t>
  </si>
  <si>
    <t>(12000,25000]</t>
  </si>
  <si>
    <t>(25000,35000]</t>
  </si>
  <si>
    <t>(35000,55000]</t>
  </si>
  <si>
    <t>(55000,80000]</t>
  </si>
  <si>
    <t>(80000,+∞]</t>
  </si>
  <si>
    <t>工号</t>
  </si>
  <si>
    <t>姓名</t>
  </si>
  <si>
    <t>应发工资</t>
  </si>
  <si>
    <t>社保公积金</t>
  </si>
  <si>
    <t>个人所得税</t>
  </si>
  <si>
    <t>实发工资</t>
  </si>
  <si>
    <t>00001</t>
  </si>
  <si>
    <t>李果果</t>
  </si>
  <si>
    <t>00002</t>
  </si>
  <si>
    <t>李芊芊</t>
  </si>
  <si>
    <t>00003</t>
  </si>
  <si>
    <t>张朵朵</t>
  </si>
  <si>
    <t>00004</t>
  </si>
  <si>
    <t>李方方</t>
  </si>
  <si>
    <t>00005</t>
  </si>
  <si>
    <t>陈芳芳</t>
  </si>
  <si>
    <t>00006</t>
  </si>
  <si>
    <t>朱亮亮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</si>
</sst>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_ \¥* #,##0.00_ ;_ \¥* \-#,##0.00_ ;_ \¥* &quot;-&quot;??_ ;_ @_ "/>
  </numFmts>
  <fonts count="29">
    <font>
      <sz val="11"/>
      <color theme="1"/>
      <name val="等线"/>
      <charset val="134"/>
      <scheme val="minor"/>
    </font>
    <font>
      <sz val="18"/>
      <color theme="1"/>
      <name val="宋体"/>
      <charset val="134"/>
    </font>
    <font>
      <sz val="18"/>
      <color theme="1"/>
      <name val="长城中隶体"/>
      <charset val="134"/>
    </font>
    <font>
      <sz val="18"/>
      <color theme="1"/>
      <name val="苏新诗古印宋简"/>
      <charset val="134"/>
    </font>
    <font>
      <sz val="12"/>
      <name val="宋体"/>
      <charset val="134"/>
    </font>
    <font>
      <sz val="14"/>
      <name val="宋体"/>
      <charset val="134"/>
    </font>
    <font>
      <b/>
      <sz val="12"/>
      <name val="宋体"/>
      <charset val="134"/>
    </font>
    <font>
      <sz val="12"/>
      <color theme="1"/>
      <name val="宋体"/>
      <charset val="134"/>
    </font>
    <font>
      <b/>
      <sz val="12"/>
      <color theme="1"/>
      <name val="宋体"/>
      <charset val="134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sz val="11"/>
      <color theme="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gray0625">
        <fgColor rgb="FF009999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hair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4" borderId="18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19" applyNumberFormat="0" applyFill="0" applyAlignment="0" applyProtection="0">
      <alignment vertical="center"/>
    </xf>
    <xf numFmtId="0" fontId="15" fillId="0" borderId="19" applyNumberFormat="0" applyFill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5" borderId="21" applyNumberFormat="0" applyAlignment="0" applyProtection="0">
      <alignment vertical="center"/>
    </xf>
    <xf numFmtId="0" fontId="18" fillId="6" borderId="22" applyNumberFormat="0" applyAlignment="0" applyProtection="0">
      <alignment vertical="center"/>
    </xf>
    <xf numFmtId="0" fontId="19" fillId="6" borderId="21" applyNumberFormat="0" applyAlignment="0" applyProtection="0">
      <alignment vertical="center"/>
    </xf>
    <xf numFmtId="0" fontId="20" fillId="7" borderId="23" applyNumberFormat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0" borderId="25" applyNumberFormat="0" applyFill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7" fillId="2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0" fillId="0" borderId="0"/>
  </cellStyleXfs>
  <cellXfs count="58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6" fillId="2" borderId="2" xfId="41" applyFont="1" applyFill="1" applyBorder="1" applyAlignment="1">
      <alignment horizontal="center" vertical="center"/>
    </xf>
    <xf numFmtId="0" fontId="6" fillId="2" borderId="3" xfId="41" applyFont="1" applyFill="1" applyBorder="1" applyAlignment="1">
      <alignment horizontal="center" vertical="center"/>
    </xf>
    <xf numFmtId="0" fontId="6" fillId="2" borderId="4" xfId="41" applyFont="1" applyFill="1" applyBorder="1" applyAlignment="1">
      <alignment horizontal="center" vertical="center"/>
    </xf>
    <xf numFmtId="0" fontId="6" fillId="2" borderId="5" xfId="4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9" fontId="4" fillId="0" borderId="8" xfId="0" applyNumberFormat="1" applyFont="1" applyFill="1" applyBorder="1" applyAlignment="1">
      <alignment horizontal="center" vertical="center"/>
    </xf>
    <xf numFmtId="43" fontId="4" fillId="0" borderId="8" xfId="0" applyNumberFormat="1" applyFont="1" applyFill="1" applyBorder="1" applyAlignment="1">
      <alignment horizontal="center" vertical="center"/>
    </xf>
    <xf numFmtId="43" fontId="4" fillId="0" borderId="9" xfId="0" applyNumberFormat="1" applyFont="1" applyFill="1" applyBorder="1" applyAlignment="1">
      <alignment horizontal="center" vertical="center"/>
    </xf>
    <xf numFmtId="43" fontId="4" fillId="0" borderId="6" xfId="0" applyNumberFormat="1" applyFont="1" applyFill="1" applyBorder="1" applyAlignment="1">
      <alignment vertical="center"/>
    </xf>
    <xf numFmtId="0" fontId="4" fillId="0" borderId="10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center" vertical="center"/>
    </xf>
    <xf numFmtId="9" fontId="4" fillId="0" borderId="12" xfId="0" applyNumberFormat="1" applyFont="1" applyFill="1" applyBorder="1" applyAlignment="1">
      <alignment horizontal="center" vertical="center"/>
    </xf>
    <xf numFmtId="43" fontId="4" fillId="0" borderId="12" xfId="0" applyNumberFormat="1" applyFont="1" applyFill="1" applyBorder="1" applyAlignment="1">
      <alignment horizontal="center" vertical="center"/>
    </xf>
    <xf numFmtId="43" fontId="4" fillId="0" borderId="13" xfId="0" applyNumberFormat="1" applyFont="1" applyFill="1" applyBorder="1" applyAlignment="1">
      <alignment horizontal="center" vertical="center"/>
    </xf>
    <xf numFmtId="43" fontId="4" fillId="0" borderId="10" xfId="0" applyNumberFormat="1" applyFont="1" applyFill="1" applyBorder="1" applyAlignment="1">
      <alignment vertical="center"/>
    </xf>
    <xf numFmtId="0" fontId="4" fillId="0" borderId="14" xfId="0" applyFont="1" applyFill="1" applyBorder="1" applyAlignment="1">
      <alignment horizontal="center" vertical="center"/>
    </xf>
    <xf numFmtId="0" fontId="4" fillId="0" borderId="15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9" fontId="4" fillId="0" borderId="16" xfId="0" applyNumberFormat="1" applyFont="1" applyFill="1" applyBorder="1" applyAlignment="1">
      <alignment horizontal="center" vertical="center"/>
    </xf>
    <xf numFmtId="9" fontId="6" fillId="0" borderId="16" xfId="0" applyNumberFormat="1" applyFont="1" applyFill="1" applyBorder="1" applyAlignment="1">
      <alignment horizontal="center" vertical="center"/>
    </xf>
    <xf numFmtId="9" fontId="6" fillId="0" borderId="17" xfId="0" applyNumberFormat="1" applyFont="1" applyFill="1" applyBorder="1" applyAlignment="1">
      <alignment horizontal="center" vertical="center"/>
    </xf>
    <xf numFmtId="176" fontId="6" fillId="0" borderId="14" xfId="0" applyNumberFormat="1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9" fontId="4" fillId="0" borderId="0" xfId="0" applyNumberFormat="1" applyFont="1" applyFill="1" applyBorder="1" applyAlignment="1">
      <alignment horizontal="center" vertical="center"/>
    </xf>
    <xf numFmtId="9" fontId="6" fillId="0" borderId="0" xfId="0" applyNumberFormat="1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vertical="center"/>
    </xf>
    <xf numFmtId="0" fontId="1" fillId="0" borderId="0" xfId="0" applyFont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43" fontId="7" fillId="0" borderId="8" xfId="0" applyNumberFormat="1" applyFont="1" applyBorder="1" applyAlignment="1">
      <alignment horizontal="right" vertical="center"/>
    </xf>
    <xf numFmtId="43" fontId="7" fillId="3" borderId="8" xfId="0" applyNumberFormat="1" applyFont="1" applyFill="1" applyBorder="1" applyAlignment="1">
      <alignment horizontal="right" vertical="center"/>
    </xf>
    <xf numFmtId="43" fontId="7" fillId="0" borderId="9" xfId="0" applyNumberFormat="1" applyFont="1" applyBorder="1" applyAlignment="1">
      <alignment horizontal="right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43" fontId="7" fillId="0" borderId="12" xfId="0" applyNumberFormat="1" applyFont="1" applyBorder="1" applyAlignment="1">
      <alignment horizontal="right" vertical="center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3" borderId="16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7" xfId="0" applyFont="1" applyBorder="1" applyAlignment="1" quotePrefix="1">
      <alignment horizontal="center" vertical="center"/>
    </xf>
    <xf numFmtId="0" fontId="7" fillId="0" borderId="11" xfId="0" applyFont="1" applyBorder="1" applyAlignment="1" quotePrefix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7" xfId="49"/>
  </cellStyles>
  <tableStyles count="0" defaultTableStyle="TableStyleMedium2" defaultPivotStyle="PivotStyleLight16"/>
  <colors>
    <mruColors>
      <color rgb="0000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wenjie/Library/Containers/com.kingsoft.wpsoffice.mac/Data/.kingsoft/office6/templates/download/de497eec-4c10-4f8f-a3c0-d9931d5eaea2//Des&#8212;&#8212;&#26149;&#31179;&#35270;&#35273;/&#23453;&#36125;&#23567;&#23617;/X-&#36164;&#26009;/&#22270;&#34920;/&#21253;&#22270;&#32593;_468826&#26597;&#35810;&#33258;&#21160;&#29983;&#25104;&#24037;&#36164;&#34920;&#31649;&#29702;&#31995;&#32479;Excel&#34920;&#26684;/5a12ad21787f6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主页"/>
      <sheetName val="查询"/>
      <sheetName val="工资表"/>
      <sheetName val="工资条"/>
      <sheetName val="说明"/>
      <sheetName val="后台数据库"/>
    </sheetNames>
    <sheetDataSet>
      <sheetData sheetId="0"/>
      <sheetData sheetId="1"/>
      <sheetData sheetId="2"/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5"/>
  <sheetViews>
    <sheetView tabSelected="1" zoomScale="115" zoomScaleNormal="115" workbookViewId="0">
      <selection activeCell="L19" sqref="L19"/>
    </sheetView>
  </sheetViews>
  <sheetFormatPr defaultColWidth="9" defaultRowHeight="20.1" customHeight="1" outlineLevelCol="7"/>
  <cols>
    <col min="1" max="1" width="5.625" style="2" customWidth="1"/>
    <col min="2" max="7" width="15.625" style="3" customWidth="1"/>
    <col min="8" max="8" width="5.625" style="2" customWidth="1"/>
    <col min="9" max="16384" width="9" style="2"/>
  </cols>
  <sheetData>
    <row r="1" customHeight="1" spans="1:8">
      <c r="A1" s="4" t="s">
        <v>0</v>
      </c>
      <c r="B1" s="4"/>
      <c r="C1" s="4"/>
      <c r="D1" s="4"/>
      <c r="E1" s="4"/>
      <c r="F1" s="4"/>
      <c r="G1" s="4"/>
      <c r="H1" s="4"/>
    </row>
    <row r="2" customHeight="1" spans="1:8">
      <c r="A2" s="4"/>
      <c r="B2" s="4"/>
      <c r="C2" s="4"/>
      <c r="D2" s="4"/>
      <c r="E2" s="4"/>
      <c r="F2" s="4"/>
      <c r="G2" s="4"/>
      <c r="H2" s="4"/>
    </row>
    <row r="3" customHeight="1" spans="1:8">
      <c r="A3" s="4"/>
      <c r="B3" s="4"/>
      <c r="C3" s="4"/>
      <c r="D3" s="4"/>
      <c r="E3" s="4"/>
      <c r="F3" s="4"/>
      <c r="G3" s="4"/>
      <c r="H3" s="4"/>
    </row>
    <row r="4" s="1" customFormat="1" customHeight="1" spans="1:8">
      <c r="B4" s="5" t="s">
        <v>1</v>
      </c>
      <c r="C4" s="5"/>
      <c r="D4" s="5"/>
      <c r="E4" s="5"/>
      <c r="F4" s="5"/>
      <c r="G4" s="5"/>
      <c r="H4" s="6"/>
    </row>
    <row r="5" s="1" customFormat="1" customHeight="1" spans="1:8">
      <c r="B5" s="5"/>
      <c r="C5" s="5"/>
      <c r="D5" s="5"/>
      <c r="E5" s="5"/>
      <c r="F5" s="5"/>
      <c r="G5" s="5"/>
      <c r="H5" s="6"/>
    </row>
    <row r="6" s="1" customFormat="1" customHeight="1" spans="1:8">
      <c r="A6" s="7"/>
      <c r="B6" s="8"/>
      <c r="C6" s="8"/>
      <c r="D6" s="8"/>
      <c r="E6" s="8"/>
      <c r="F6" s="8"/>
      <c r="G6" s="8"/>
      <c r="H6" s="7"/>
    </row>
    <row r="7" s="1" customFormat="1" customHeight="1" spans="1:8">
      <c r="A7" s="9"/>
      <c r="B7" s="10" t="s">
        <v>2</v>
      </c>
      <c r="C7" s="11"/>
      <c r="D7" s="11" t="s">
        <v>3</v>
      </c>
      <c r="E7" s="11"/>
      <c r="F7" s="11" t="s">
        <v>4</v>
      </c>
      <c r="G7" s="12"/>
      <c r="H7" s="9"/>
    </row>
    <row r="8" s="1" customFormat="1" customHeight="1" spans="1:8">
      <c r="A8" s="13"/>
      <c r="B8" s="14" t="s">
        <v>5</v>
      </c>
      <c r="C8" s="15"/>
      <c r="D8" s="16">
        <v>0.03</v>
      </c>
      <c r="E8" s="16"/>
      <c r="F8" s="17"/>
      <c r="G8" s="18"/>
      <c r="H8" s="19"/>
    </row>
    <row r="9" s="1" customFormat="1" customHeight="1" spans="1:8">
      <c r="A9" s="20"/>
      <c r="B9" s="21" t="s">
        <v>6</v>
      </c>
      <c r="C9" s="22"/>
      <c r="D9" s="23">
        <v>0.1</v>
      </c>
      <c r="E9" s="23"/>
      <c r="F9" s="24">
        <v>210</v>
      </c>
      <c r="G9" s="25"/>
      <c r="H9" s="26"/>
    </row>
    <row r="10" s="1" customFormat="1" customHeight="1" spans="1:8">
      <c r="A10" s="20"/>
      <c r="B10" s="21" t="s">
        <v>7</v>
      </c>
      <c r="C10" s="22"/>
      <c r="D10" s="23">
        <v>0.2</v>
      </c>
      <c r="E10" s="23"/>
      <c r="F10" s="24">
        <v>1410</v>
      </c>
      <c r="G10" s="25"/>
      <c r="H10" s="26"/>
    </row>
    <row r="11" s="1" customFormat="1" customHeight="1" spans="1:8">
      <c r="A11" s="20"/>
      <c r="B11" s="21" t="s">
        <v>8</v>
      </c>
      <c r="C11" s="22"/>
      <c r="D11" s="23">
        <v>0.25</v>
      </c>
      <c r="E11" s="23"/>
      <c r="F11" s="24">
        <v>2600</v>
      </c>
      <c r="G11" s="25"/>
      <c r="H11" s="26"/>
    </row>
    <row r="12" s="1" customFormat="1" customHeight="1" spans="1:8">
      <c r="A12" s="20"/>
      <c r="B12" s="21" t="s">
        <v>9</v>
      </c>
      <c r="C12" s="22"/>
      <c r="D12" s="23">
        <v>0.3</v>
      </c>
      <c r="E12" s="23"/>
      <c r="F12" s="24">
        <v>4410</v>
      </c>
      <c r="G12" s="25"/>
      <c r="H12" s="26"/>
    </row>
    <row r="13" s="1" customFormat="1" customHeight="1" spans="1:8">
      <c r="A13" s="20"/>
      <c r="B13" s="21" t="s">
        <v>10</v>
      </c>
      <c r="C13" s="22"/>
      <c r="D13" s="23">
        <v>0.35</v>
      </c>
      <c r="E13" s="23"/>
      <c r="F13" s="24">
        <v>7160</v>
      </c>
      <c r="G13" s="25"/>
      <c r="H13" s="26"/>
    </row>
    <row r="14" s="1" customFormat="1" customHeight="1" spans="1:8">
      <c r="A14" s="20"/>
      <c r="B14" s="21" t="s">
        <v>11</v>
      </c>
      <c r="C14" s="22"/>
      <c r="D14" s="23">
        <v>0.45</v>
      </c>
      <c r="E14" s="23"/>
      <c r="F14" s="24">
        <v>15160</v>
      </c>
      <c r="G14" s="25"/>
      <c r="H14" s="26"/>
    </row>
    <row r="15" s="1" customFormat="1" customHeight="1" spans="1:8">
      <c r="A15" s="27"/>
      <c r="B15" s="28"/>
      <c r="C15" s="29"/>
      <c r="D15" s="30"/>
      <c r="E15" s="30"/>
      <c r="F15" s="31"/>
      <c r="G15" s="32"/>
      <c r="H15" s="33"/>
    </row>
    <row r="16" s="1" customFormat="1" customHeight="1" spans="1:8">
      <c r="A16" s="34"/>
      <c r="B16" s="34"/>
      <c r="C16" s="34"/>
      <c r="D16" s="35"/>
      <c r="E16" s="35"/>
      <c r="F16" s="36"/>
      <c r="G16" s="36"/>
      <c r="H16" s="37"/>
    </row>
    <row r="17" s="1" customFormat="1" customHeight="1" spans="1:8">
      <c r="B17" s="38"/>
      <c r="C17" s="38"/>
      <c r="D17" s="38"/>
      <c r="E17" s="38"/>
      <c r="F17" s="38"/>
      <c r="G17" s="38"/>
    </row>
    <row r="18" s="1" customFormat="1" customHeight="1" spans="1:8">
      <c r="A18" s="39"/>
      <c r="B18" s="40" t="s">
        <v>12</v>
      </c>
      <c r="C18" s="41" t="s">
        <v>13</v>
      </c>
      <c r="D18" s="41" t="s">
        <v>14</v>
      </c>
      <c r="E18" s="41" t="s">
        <v>15</v>
      </c>
      <c r="F18" s="41" t="s">
        <v>16</v>
      </c>
      <c r="G18" s="42" t="s">
        <v>17</v>
      </c>
      <c r="H18" s="39"/>
    </row>
    <row r="19" s="1" customFormat="1" customHeight="1" spans="1:8">
      <c r="A19" s="43"/>
      <c r="B19" s="58" t="s">
        <v>18</v>
      </c>
      <c r="C19" s="45" t="s">
        <v>19</v>
      </c>
      <c r="D19" s="46">
        <v>14785.47</v>
      </c>
      <c r="E19" s="46">
        <v>1178.55</v>
      </c>
      <c r="F19" s="47">
        <f>ROUND(IF(D19-E19-5000&gt;80000,(D19-E19-5000)*45%-15160,IF(D19-E19-5000&gt;55000,(D19-E19-5000)*35%-7160,IF(D19-E19-5000&gt;35000,(D19-E19-5000)*30%-4410,IF(D19-E19-5000&gt;25000,(D19-E19-5000)*25%-2660,IF(D19-E19-5000&gt;12000,(D19-E19-5000)*20%-1410,IF(D19-E19-5000&gt;3000,(D19-E19-5000)*10%-210,IF(D19-E19-5000&gt;0,(D19-E19-5000)*3%,0))))))),2)</f>
        <v>650.69</v>
      </c>
      <c r="G19" s="48">
        <f>D19-E19-F19</f>
        <v>12956.23</v>
      </c>
      <c r="H19" s="43"/>
    </row>
    <row r="20" s="1" customFormat="1" customHeight="1" spans="1:8">
      <c r="A20" s="49"/>
      <c r="B20" s="59" t="s">
        <v>20</v>
      </c>
      <c r="C20" s="51" t="s">
        <v>21</v>
      </c>
      <c r="D20" s="52">
        <v>3521.37</v>
      </c>
      <c r="E20" s="52">
        <v>152.14</v>
      </c>
      <c r="F20" s="47">
        <f t="shared" ref="F20:F24" si="0">ROUND(IF(D20-E20-5000&gt;80000,(D20-E20-5000)*45%-15160,IF(D20-E20-5000&gt;55000,(D20-E20-5000)*35%-7160,IF(D20-E20-5000&gt;35000,(D20-E20-5000)*30%-4410,IF(D20-E20-5000&gt;25000,(D20-E20-5000)*25%-2660,IF(D20-E20-5000&gt;12000,(D20-E20-5000)*20%-1410,IF(D20-E20-5000&gt;3000,(D20-E20-5000)*10%-210,IF(D20-E20-5000&gt;0,(D20-E20-5000)*3%,0))))))),2)</f>
        <v>0</v>
      </c>
      <c r="G20" s="48">
        <f t="shared" ref="G20:G24" si="1">D20-E20-F20</f>
        <v>3369.23</v>
      </c>
      <c r="H20" s="49"/>
    </row>
    <row r="21" s="1" customFormat="1" customHeight="1" spans="1:8">
      <c r="A21" s="49"/>
      <c r="B21" s="59" t="s">
        <v>22</v>
      </c>
      <c r="C21" s="51" t="s">
        <v>23</v>
      </c>
      <c r="D21" s="52">
        <v>8723.13</v>
      </c>
      <c r="E21" s="52">
        <v>872.31</v>
      </c>
      <c r="F21" s="47">
        <f t="shared" si="0"/>
        <v>85.52</v>
      </c>
      <c r="G21" s="48">
        <f t="shared" si="1"/>
        <v>7765.3</v>
      </c>
      <c r="H21" s="49"/>
    </row>
    <row r="22" s="1" customFormat="1" customHeight="1" spans="1:8">
      <c r="A22" s="49"/>
      <c r="B22" s="59" t="s">
        <v>24</v>
      </c>
      <c r="C22" s="51" t="s">
        <v>25</v>
      </c>
      <c r="D22" s="52">
        <v>4743.59</v>
      </c>
      <c r="E22" s="52">
        <v>274.36</v>
      </c>
      <c r="F22" s="47">
        <f t="shared" si="0"/>
        <v>0</v>
      </c>
      <c r="G22" s="48">
        <f t="shared" si="1"/>
        <v>4469.23</v>
      </c>
      <c r="H22" s="49"/>
    </row>
    <row r="23" s="1" customFormat="1" customHeight="1" spans="1:8">
      <c r="A23" s="49"/>
      <c r="B23" s="59" t="s">
        <v>26</v>
      </c>
      <c r="C23" s="51" t="s">
        <v>27</v>
      </c>
      <c r="D23" s="52">
        <v>5785.47</v>
      </c>
      <c r="E23" s="52">
        <v>378.55</v>
      </c>
      <c r="F23" s="47">
        <f t="shared" si="0"/>
        <v>12.21</v>
      </c>
      <c r="G23" s="48">
        <f t="shared" si="1"/>
        <v>5394.71</v>
      </c>
      <c r="H23" s="49"/>
    </row>
    <row r="24" s="1" customFormat="1" customHeight="1" spans="1:8">
      <c r="A24" s="49"/>
      <c r="B24" s="59" t="s">
        <v>28</v>
      </c>
      <c r="C24" s="51" t="s">
        <v>29</v>
      </c>
      <c r="D24" s="52">
        <v>6418.8</v>
      </c>
      <c r="E24" s="52">
        <v>341.88</v>
      </c>
      <c r="F24" s="47">
        <f t="shared" si="0"/>
        <v>32.31</v>
      </c>
      <c r="G24" s="48">
        <f t="shared" si="1"/>
        <v>6044.61</v>
      </c>
      <c r="H24" s="49"/>
    </row>
    <row r="25" s="1" customFormat="1" customHeight="1" spans="1:8">
      <c r="A25" s="53"/>
      <c r="B25" s="54"/>
      <c r="C25" s="55"/>
      <c r="D25" s="55"/>
      <c r="E25" s="55"/>
      <c r="F25" s="56"/>
      <c r="G25" s="57"/>
      <c r="H25" s="53"/>
    </row>
  </sheetData>
  <mergeCells count="29">
    <mergeCell ref="B7:C7"/>
    <mergeCell ref="D7:E7"/>
    <mergeCell ref="F7:G7"/>
    <mergeCell ref="B8:C8"/>
    <mergeCell ref="D8:E8"/>
    <mergeCell ref="F8:G8"/>
    <mergeCell ref="B9:C9"/>
    <mergeCell ref="D9:E9"/>
    <mergeCell ref="F9:G9"/>
    <mergeCell ref="B10:C10"/>
    <mergeCell ref="D10:E10"/>
    <mergeCell ref="F10:G10"/>
    <mergeCell ref="B11:C11"/>
    <mergeCell ref="D11:E11"/>
    <mergeCell ref="F11:G11"/>
    <mergeCell ref="B12:C12"/>
    <mergeCell ref="D12:E12"/>
    <mergeCell ref="F12:G12"/>
    <mergeCell ref="B13:C13"/>
    <mergeCell ref="D13:E13"/>
    <mergeCell ref="F13:G13"/>
    <mergeCell ref="B14:C14"/>
    <mergeCell ref="D14:E14"/>
    <mergeCell ref="F14:G14"/>
    <mergeCell ref="B15:C15"/>
    <mergeCell ref="D15:E15"/>
    <mergeCell ref="F15:G15"/>
    <mergeCell ref="B4:G6"/>
    <mergeCell ref="A1:H3"/>
  </mergeCells>
  <printOptions horizontalCentered="1"/>
  <pageMargins left="0.393700787401575" right="0.393700787401575" top="0.78740157480315" bottom="0.196850393700787" header="0.31496062992126" footer="0.31496062992126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个人所得税计算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Xerrors</cp:lastModifiedBy>
  <dcterms:created xsi:type="dcterms:W3CDTF">2015-06-06T02:19:00Z</dcterms:created>
  <dcterms:modified xsi:type="dcterms:W3CDTF">2026-01-14T22:52:40Z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B7FF0846C555898685AD6769855A0C07_41</vt:lpwstr>
  </property>
  <property fmtid="{D5CDD505-2E9C-101B-9397-08002B2CF9AE}" pid="3" name="KSOProductBuildVer">
    <vt:lpwstr>2052-12.1.24703.24703</vt:lpwstr>
  </property>
  <property fmtid="{D5CDD505-2E9C-101B-9397-08002B2CF9AE}" pid="4" name="KSOTemplateUUID">
    <vt:lpwstr>v1.0_mb_7T+H1KpcsdHKj4OO17MrAQ==</vt:lpwstr>
  </property>
  <property fmtid="{D5CDD505-2E9C-101B-9397-08002B2CF9AE}" pid="5" name="CalculationRule">
    <vt:i4>0</vt:i4>
  </property>
</Properties>
</file>